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75" windowWidth="15300" windowHeight="6825"/>
  </bookViews>
  <sheets>
    <sheet name="SFS Sept 12-13 " sheetId="3" r:id="rId1"/>
    <sheet name="Fed Nov 12-13 " sheetId="8" r:id="rId2"/>
    <sheet name="Fed Oct 12-13 " sheetId="6" r:id="rId3"/>
    <sheet name="Fed Sept 12-13 " sheetId="2" r:id="rId4"/>
    <sheet name="Gen Nov 12-13" sheetId="9" r:id="rId5"/>
    <sheet name="Gen Oct 12-13" sheetId="4" r:id="rId6"/>
    <sheet name="Gen Sept 12-13" sheetId="1" r:id="rId7"/>
    <sheet name="PECO Sept 12-13" sheetId="7" r:id="rId8"/>
    <sheet name="PECO Oct 12-13 " sheetId="5" r:id="rId9"/>
    <sheet name="PECO Nov 12-13 " sheetId="10" r:id="rId10"/>
    <sheet name="PECO Dec 12-13 " sheetId="11" r:id="rId11"/>
  </sheets>
  <calcPr calcId="145621"/>
</workbook>
</file>

<file path=xl/calcChain.xml><?xml version="1.0" encoding="utf-8"?>
<calcChain xmlns="http://schemas.openxmlformats.org/spreadsheetml/2006/main">
  <c r="D18" i="11" l="1"/>
  <c r="D36" i="11" s="1"/>
  <c r="C17" i="11"/>
  <c r="C36" i="11" s="1"/>
  <c r="C9" i="11"/>
  <c r="D18" i="10" l="1"/>
  <c r="D36" i="10" s="1"/>
  <c r="C17" i="10"/>
  <c r="C36" i="10" s="1"/>
  <c r="C9" i="10"/>
  <c r="D17" i="9" l="1"/>
  <c r="D19" i="9"/>
  <c r="C20" i="9"/>
  <c r="C22" i="9"/>
  <c r="C21" i="9"/>
  <c r="D18" i="9"/>
  <c r="C9" i="9"/>
  <c r="C17" i="8"/>
  <c r="C19" i="8"/>
  <c r="C22" i="8"/>
  <c r="C21" i="8"/>
  <c r="C20" i="8"/>
  <c r="C18" i="8"/>
  <c r="D36" i="8"/>
  <c r="C10" i="8"/>
  <c r="C9" i="8"/>
  <c r="D36" i="9" l="1"/>
  <c r="C36" i="9"/>
  <c r="C36" i="8"/>
  <c r="D18" i="7"/>
  <c r="D36" i="7" s="1"/>
  <c r="C17" i="7"/>
  <c r="C36" i="7" s="1"/>
  <c r="C9" i="7"/>
  <c r="D18" i="5"/>
  <c r="C17" i="5"/>
  <c r="C20" i="6" l="1"/>
  <c r="D17" i="6"/>
  <c r="D19" i="6"/>
  <c r="C21" i="6"/>
  <c r="D36" i="6"/>
  <c r="C18" i="6"/>
  <c r="C10" i="6"/>
  <c r="C9" i="6"/>
  <c r="C36" i="5"/>
  <c r="D36" i="5"/>
  <c r="C9" i="5"/>
  <c r="C17" i="4"/>
  <c r="C36" i="4" s="1"/>
  <c r="C19" i="4"/>
  <c r="C21" i="4"/>
  <c r="C24" i="4"/>
  <c r="D18" i="4"/>
  <c r="D20" i="4"/>
  <c r="D22" i="4"/>
  <c r="D23" i="4"/>
  <c r="D36" i="4"/>
  <c r="C9" i="4"/>
  <c r="C36" i="6" l="1"/>
  <c r="D18" i="3"/>
  <c r="C17" i="3"/>
  <c r="C36" i="3"/>
  <c r="D36" i="3"/>
  <c r="C9" i="3"/>
  <c r="D27" i="2"/>
  <c r="D26" i="2"/>
  <c r="D24" i="2"/>
  <c r="D23" i="2"/>
  <c r="D20" i="2"/>
  <c r="C17" i="2"/>
  <c r="C36" i="2" s="1"/>
  <c r="C28" i="2"/>
  <c r="C25" i="2"/>
  <c r="C22" i="2"/>
  <c r="C21" i="2"/>
  <c r="C19" i="2"/>
  <c r="C10" i="2"/>
  <c r="C18" i="2"/>
  <c r="D36" i="2"/>
  <c r="C9" i="2"/>
  <c r="C18" i="1"/>
  <c r="D17" i="1"/>
  <c r="D36" i="1"/>
  <c r="C36" i="1"/>
  <c r="C9" i="1"/>
</calcChain>
</file>

<file path=xl/sharedStrings.xml><?xml version="1.0" encoding="utf-8"?>
<sst xmlns="http://schemas.openxmlformats.org/spreadsheetml/2006/main" count="313" uniqueCount="54">
  <si>
    <t xml:space="preserve">FLORIDA DEPARTMENT OF EDUCATION                                                     </t>
  </si>
  <si>
    <t xml:space="preserve">FINANCIAL MANAGEMENT SECTION                                                     </t>
  </si>
  <si>
    <t xml:space="preserve">RESOLUTION TO AMEND DISTRICT SCHOOL BUDGET                           </t>
  </si>
  <si>
    <t xml:space="preserve">SCHOOL BOARD OF GULF COUNTY                                                      </t>
  </si>
  <si>
    <t xml:space="preserve">FUND NAME </t>
  </si>
  <si>
    <t>General</t>
  </si>
  <si>
    <t xml:space="preserve">                                                       E S T I M A T E D  R E V E N U E</t>
  </si>
  <si>
    <t>REVENUE TRANSFERS &amp; BALANCES</t>
  </si>
  <si>
    <t>PRESENT BUDGET</t>
  </si>
  <si>
    <t>INCREASE</t>
  </si>
  <si>
    <t>DECREASE</t>
  </si>
  <si>
    <t>REVISED BUDGET</t>
  </si>
  <si>
    <t>TOTAL</t>
  </si>
  <si>
    <t xml:space="preserve">                                                                A P P R O P R I A T I O N S                                              </t>
  </si>
  <si>
    <t>FUNCTION/OBJECT</t>
  </si>
  <si>
    <t>5000/100</t>
  </si>
  <si>
    <t>5000/200</t>
  </si>
  <si>
    <t>5000/300</t>
  </si>
  <si>
    <t>5000/500</t>
  </si>
  <si>
    <t>5000/700</t>
  </si>
  <si>
    <t>6400/100</t>
  </si>
  <si>
    <t>TOTAL REVISIONS</t>
  </si>
  <si>
    <t xml:space="preserve">                                              ADOPTED BY BOARD ______________________20 _____        </t>
  </si>
  <si>
    <t xml:space="preserve">                                              CERTIFIED CORRECT_____________________________          </t>
  </si>
  <si>
    <t>RESOLUTION NO. I</t>
  </si>
  <si>
    <t xml:space="preserve">DATE   September, 2012                                                                   </t>
  </si>
  <si>
    <t>Federal</t>
  </si>
  <si>
    <t>5000/600</t>
  </si>
  <si>
    <t>6400/200</t>
  </si>
  <si>
    <t>6400/500</t>
  </si>
  <si>
    <t>6400/600</t>
  </si>
  <si>
    <t>6400/700</t>
  </si>
  <si>
    <t>7200/700</t>
  </si>
  <si>
    <t>SFS</t>
  </si>
  <si>
    <t>7600/300</t>
  </si>
  <si>
    <t>7600/500</t>
  </si>
  <si>
    <t>RESOLUTION NO. II</t>
  </si>
  <si>
    <t xml:space="preserve">DATE   October, 2012                                                                   </t>
  </si>
  <si>
    <t>6200/500</t>
  </si>
  <si>
    <t>6200/600</t>
  </si>
  <si>
    <t>7200/300</t>
  </si>
  <si>
    <t>7800/300</t>
  </si>
  <si>
    <t>7800/500</t>
  </si>
  <si>
    <t>8100/500</t>
  </si>
  <si>
    <t>8100/600</t>
  </si>
  <si>
    <t>PECO</t>
  </si>
  <si>
    <t>7400/600</t>
  </si>
  <si>
    <t>2760</t>
  </si>
  <si>
    <t xml:space="preserve">DATE   Sept, 2012                                                                   </t>
  </si>
  <si>
    <t>RESOLUTION NO. III</t>
  </si>
  <si>
    <t xml:space="preserve">DATE   November, 2012                                                                   </t>
  </si>
  <si>
    <t>6400/300</t>
  </si>
  <si>
    <t>RESOLUTION NO. IV</t>
  </si>
  <si>
    <t xml:space="preserve">DATE   December, 2012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</si>
</sst>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0" xfId="0" applyNumberFormat="1" applyFont="1"/>
    <xf numFmtId="39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0" fillId="0" borderId="0" xfId="0" applyNumberFormat="1"/>
    <xf numFmtId="39" fontId="0" fillId="0" borderId="0" xfId="0" applyNumberFormat="1"/>
    <xf numFmtId="49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Normal="100" workbookViewId="0"/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24</v>
      </c>
      <c r="B5" s="3"/>
      <c r="E5" s="1" t="s">
        <v>33</v>
      </c>
    </row>
    <row r="6" spans="1:5" ht="17.25" customHeight="1" x14ac:dyDescent="0.2">
      <c r="A6" t="s">
        <v>25</v>
      </c>
    </row>
    <row r="7" spans="1:5" ht="20.25" customHeight="1" x14ac:dyDescent="0.2">
      <c r="A7" s="18" t="s">
        <v>6</v>
      </c>
      <c r="B7" s="18"/>
      <c r="C7" s="18"/>
      <c r="D7" s="18"/>
      <c r="E7" s="18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915100</v>
      </c>
      <c r="C9" s="8">
        <f>E9-B9</f>
        <v>0</v>
      </c>
      <c r="D9" s="8"/>
      <c r="E9" s="7">
        <v>915100</v>
      </c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34</v>
      </c>
      <c r="B17" s="7">
        <v>3500</v>
      </c>
      <c r="C17" s="7">
        <f>E17-B17</f>
        <v>500</v>
      </c>
      <c r="D17" s="7"/>
      <c r="E17" s="7">
        <v>4000</v>
      </c>
    </row>
    <row r="18" spans="1:5" ht="22.5" customHeight="1" x14ac:dyDescent="0.2">
      <c r="A18" s="13" t="s">
        <v>35</v>
      </c>
      <c r="B18" s="7">
        <v>490000</v>
      </c>
      <c r="C18" s="7"/>
      <c r="D18" s="7">
        <f t="shared" ref="D18" si="0">B18-E18</f>
        <v>500</v>
      </c>
      <c r="E18" s="7">
        <v>489500</v>
      </c>
    </row>
    <row r="19" spans="1:5" ht="22.5" customHeight="1" x14ac:dyDescent="0.2">
      <c r="A19" s="13"/>
      <c r="B19" s="7"/>
      <c r="C19" s="7"/>
      <c r="D19" s="7"/>
      <c r="E19" s="7"/>
    </row>
    <row r="20" spans="1:5" ht="22.5" customHeight="1" x14ac:dyDescent="0.2">
      <c r="A20" s="13"/>
      <c r="B20" s="7"/>
      <c r="C20" s="7"/>
      <c r="D20" s="7"/>
      <c r="E20" s="7"/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21</v>
      </c>
      <c r="B36" s="7"/>
      <c r="C36" s="7">
        <f>SUM(C17:C35)</f>
        <v>500</v>
      </c>
      <c r="D36" s="7">
        <f>SUM(D17:D35)</f>
        <v>500</v>
      </c>
      <c r="E36" s="7"/>
    </row>
    <row r="37" spans="1:5" ht="45" customHeight="1" x14ac:dyDescent="0.2">
      <c r="A37" s="16" t="s">
        <v>22</v>
      </c>
    </row>
    <row r="38" spans="1:5" ht="37.5" customHeight="1" x14ac:dyDescent="0.2">
      <c r="A38" t="s">
        <v>23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/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49</v>
      </c>
      <c r="B5" s="3"/>
      <c r="E5" s="17" t="s">
        <v>45</v>
      </c>
    </row>
    <row r="6" spans="1:5" ht="17.25" customHeight="1" x14ac:dyDescent="0.2">
      <c r="A6" s="2" t="s">
        <v>50</v>
      </c>
    </row>
    <row r="7" spans="1:5" ht="20.25" customHeight="1" x14ac:dyDescent="0.2">
      <c r="A7" s="18" t="s">
        <v>6</v>
      </c>
      <c r="B7" s="18"/>
      <c r="C7" s="18"/>
      <c r="D7" s="18"/>
      <c r="E7" s="18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/>
      <c r="C9" s="8">
        <f>E9-B9</f>
        <v>0</v>
      </c>
      <c r="D9" s="8"/>
      <c r="E9" s="7"/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46</v>
      </c>
      <c r="B17" s="7">
        <v>1062838.78</v>
      </c>
      <c r="C17" s="7">
        <f>E17-B17</f>
        <v>2.3499999998603016</v>
      </c>
      <c r="D17" s="7"/>
      <c r="E17" s="7">
        <v>1062841.1299999999</v>
      </c>
    </row>
    <row r="18" spans="1:5" ht="22.5" customHeight="1" x14ac:dyDescent="0.2">
      <c r="A18" s="13" t="s">
        <v>47</v>
      </c>
      <c r="B18" s="7">
        <v>83.92</v>
      </c>
      <c r="C18" s="7"/>
      <c r="D18" s="7">
        <f t="shared" ref="D18" si="0">B18-E18</f>
        <v>2.3500000000000085</v>
      </c>
      <c r="E18" s="7">
        <v>81.569999999999993</v>
      </c>
    </row>
    <row r="19" spans="1:5" ht="22.5" customHeight="1" x14ac:dyDescent="0.2">
      <c r="A19" s="13"/>
      <c r="B19" s="7"/>
      <c r="C19" s="7"/>
      <c r="D19" s="7"/>
      <c r="E19" s="7"/>
    </row>
    <row r="20" spans="1:5" ht="22.5" customHeight="1" x14ac:dyDescent="0.2">
      <c r="A20" s="13"/>
      <c r="B20" s="7"/>
      <c r="C20" s="7"/>
      <c r="D20" s="7"/>
      <c r="E20" s="7"/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21</v>
      </c>
      <c r="B36" s="7"/>
      <c r="C36" s="7">
        <f>SUM(C17:C35)</f>
        <v>2.3499999998603016</v>
      </c>
      <c r="D36" s="7">
        <f>SUM(D17:D35)</f>
        <v>2.3500000000000085</v>
      </c>
      <c r="E36" s="7"/>
    </row>
    <row r="37" spans="1:5" ht="45" customHeight="1" x14ac:dyDescent="0.2">
      <c r="A37" s="16" t="s">
        <v>22</v>
      </c>
    </row>
    <row r="38" spans="1:5" ht="37.5" customHeight="1" x14ac:dyDescent="0.2">
      <c r="A38" t="s">
        <v>23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/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52</v>
      </c>
      <c r="B5" s="3"/>
      <c r="E5" s="17" t="s">
        <v>45</v>
      </c>
    </row>
    <row r="6" spans="1:5" ht="17.25" customHeight="1" x14ac:dyDescent="0.2">
      <c r="A6" s="2" t="s">
        <v>53</v>
      </c>
    </row>
    <row r="7" spans="1:5" ht="20.25" customHeight="1" x14ac:dyDescent="0.2">
      <c r="A7" s="18" t="s">
        <v>6</v>
      </c>
      <c r="B7" s="18"/>
      <c r="C7" s="18"/>
      <c r="D7" s="18"/>
      <c r="E7" s="18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/>
      <c r="C9" s="8">
        <f>E9-B9</f>
        <v>0</v>
      </c>
      <c r="D9" s="8"/>
      <c r="E9" s="7"/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46</v>
      </c>
      <c r="B17" s="7">
        <v>1062841.1299999999</v>
      </c>
      <c r="C17" s="7">
        <f>E17-B17</f>
        <v>1.2700000000186265</v>
      </c>
      <c r="D17" s="7"/>
      <c r="E17" s="7">
        <v>1062842.3999999999</v>
      </c>
    </row>
    <row r="18" spans="1:5" ht="22.5" customHeight="1" x14ac:dyDescent="0.2">
      <c r="A18" s="13" t="s">
        <v>47</v>
      </c>
      <c r="B18" s="7">
        <v>81.569999999999993</v>
      </c>
      <c r="C18" s="7"/>
      <c r="D18" s="7">
        <f t="shared" ref="D18" si="0">B18-E18</f>
        <v>1.269999999999996</v>
      </c>
      <c r="E18" s="7">
        <v>80.3</v>
      </c>
    </row>
    <row r="19" spans="1:5" ht="22.5" customHeight="1" x14ac:dyDescent="0.2">
      <c r="A19" s="13"/>
      <c r="B19" s="7"/>
      <c r="C19" s="7"/>
      <c r="D19" s="7"/>
      <c r="E19" s="7"/>
    </row>
    <row r="20" spans="1:5" ht="22.5" customHeight="1" x14ac:dyDescent="0.2">
      <c r="A20" s="13"/>
      <c r="B20" s="7"/>
      <c r="C20" s="7"/>
      <c r="D20" s="7"/>
      <c r="E20" s="7"/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21</v>
      </c>
      <c r="B36" s="7"/>
      <c r="C36" s="7">
        <f>SUM(C17:C35)</f>
        <v>1.2700000000186265</v>
      </c>
      <c r="D36" s="7">
        <f>SUM(D17:D35)</f>
        <v>1.269999999999996</v>
      </c>
      <c r="E36" s="7"/>
    </row>
    <row r="37" spans="1:5" ht="45" customHeight="1" x14ac:dyDescent="0.2">
      <c r="A37" s="16" t="s">
        <v>22</v>
      </c>
    </row>
    <row r="38" spans="1:5" ht="37.5" customHeight="1" x14ac:dyDescent="0.2">
      <c r="A38" t="s">
        <v>23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/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49</v>
      </c>
      <c r="B5" s="3"/>
      <c r="E5" s="1" t="s">
        <v>26</v>
      </c>
    </row>
    <row r="6" spans="1:5" ht="17.25" customHeight="1" x14ac:dyDescent="0.2">
      <c r="A6" s="2" t="s">
        <v>50</v>
      </c>
    </row>
    <row r="7" spans="1:5" ht="20.25" customHeight="1" x14ac:dyDescent="0.2">
      <c r="A7" s="18" t="s">
        <v>6</v>
      </c>
      <c r="B7" s="18"/>
      <c r="C7" s="18"/>
      <c r="D7" s="18"/>
      <c r="E7" s="18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1335695.73</v>
      </c>
      <c r="C9" s="8">
        <f>E9-B9</f>
        <v>61034</v>
      </c>
      <c r="D9" s="8"/>
      <c r="E9" s="7">
        <v>1396729.73</v>
      </c>
    </row>
    <row r="10" spans="1:5" ht="22.5" customHeight="1" x14ac:dyDescent="0.2">
      <c r="A10" s="9">
        <v>290</v>
      </c>
      <c r="B10" s="7">
        <v>208956.13</v>
      </c>
      <c r="C10" s="8">
        <f>E10-B10</f>
        <v>61034</v>
      </c>
      <c r="D10" s="8"/>
      <c r="E10" s="7">
        <v>269990.13</v>
      </c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15</v>
      </c>
      <c r="B17" s="7">
        <v>454456.09</v>
      </c>
      <c r="C17" s="7">
        <f t="shared" ref="C17:C22" si="0">E17-B17</f>
        <v>45028</v>
      </c>
      <c r="D17" s="7"/>
      <c r="E17" s="7">
        <v>499484.09</v>
      </c>
    </row>
    <row r="18" spans="1:5" ht="22.5" customHeight="1" x14ac:dyDescent="0.2">
      <c r="A18" s="13" t="s">
        <v>16</v>
      </c>
      <c r="B18" s="7">
        <v>130944.9</v>
      </c>
      <c r="C18" s="7">
        <f t="shared" si="0"/>
        <v>5687</v>
      </c>
      <c r="D18" s="7"/>
      <c r="E18" s="7">
        <v>136631.9</v>
      </c>
    </row>
    <row r="19" spans="1:5" ht="22.5" customHeight="1" x14ac:dyDescent="0.2">
      <c r="A19" s="13" t="s">
        <v>17</v>
      </c>
      <c r="B19" s="7">
        <v>12770.4</v>
      </c>
      <c r="C19" s="7">
        <f t="shared" si="0"/>
        <v>2900</v>
      </c>
      <c r="D19" s="7"/>
      <c r="E19" s="7">
        <v>15670.4</v>
      </c>
    </row>
    <row r="20" spans="1:5" ht="22.5" customHeight="1" x14ac:dyDescent="0.2">
      <c r="A20" s="13" t="s">
        <v>18</v>
      </c>
      <c r="B20" s="7">
        <v>71960.789999999994</v>
      </c>
      <c r="C20" s="7">
        <f t="shared" si="0"/>
        <v>6000</v>
      </c>
      <c r="D20" s="7"/>
      <c r="E20" s="7">
        <v>77960.789999999994</v>
      </c>
    </row>
    <row r="21" spans="1:5" ht="22.5" customHeight="1" x14ac:dyDescent="0.2">
      <c r="A21" s="13" t="s">
        <v>19</v>
      </c>
      <c r="B21" s="7">
        <v>6500</v>
      </c>
      <c r="C21" s="7">
        <f t="shared" si="0"/>
        <v>250</v>
      </c>
      <c r="D21" s="7"/>
      <c r="E21" s="7">
        <v>6750</v>
      </c>
    </row>
    <row r="22" spans="1:5" ht="22.5" customHeight="1" x14ac:dyDescent="0.2">
      <c r="A22" s="13" t="s">
        <v>32</v>
      </c>
      <c r="B22" s="7">
        <v>59359.93</v>
      </c>
      <c r="C22" s="7">
        <f t="shared" si="0"/>
        <v>1169</v>
      </c>
      <c r="D22" s="7"/>
      <c r="E22" s="7">
        <v>60528.93</v>
      </c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21</v>
      </c>
      <c r="B36" s="7"/>
      <c r="C36" s="7">
        <f>SUM(C17:C35)</f>
        <v>61034</v>
      </c>
      <c r="D36" s="7">
        <f>SUM(D17:D35)</f>
        <v>0</v>
      </c>
      <c r="E36" s="7"/>
    </row>
    <row r="37" spans="1:5" ht="45" customHeight="1" x14ac:dyDescent="0.2">
      <c r="A37" s="16" t="s">
        <v>22</v>
      </c>
    </row>
    <row r="38" spans="1:5" ht="37.5" customHeight="1" x14ac:dyDescent="0.2">
      <c r="A38" t="s">
        <v>23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/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36</v>
      </c>
      <c r="B5" s="3"/>
      <c r="E5" s="1" t="s">
        <v>26</v>
      </c>
    </row>
    <row r="6" spans="1:5" ht="17.25" customHeight="1" x14ac:dyDescent="0.2">
      <c r="A6" s="2" t="s">
        <v>37</v>
      </c>
    </row>
    <row r="7" spans="1:5" ht="20.25" customHeight="1" x14ac:dyDescent="0.2">
      <c r="A7" s="18" t="s">
        <v>6</v>
      </c>
      <c r="B7" s="18"/>
      <c r="C7" s="18"/>
      <c r="D7" s="18"/>
      <c r="E7" s="18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1335695.73</v>
      </c>
      <c r="C9" s="8">
        <f>E9-B9</f>
        <v>0</v>
      </c>
      <c r="D9" s="8"/>
      <c r="E9" s="7">
        <v>1335695.73</v>
      </c>
    </row>
    <row r="10" spans="1:5" ht="22.5" customHeight="1" x14ac:dyDescent="0.2">
      <c r="A10" s="9"/>
      <c r="B10" s="7"/>
      <c r="C10" s="8">
        <f>E10-B10</f>
        <v>0</v>
      </c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15</v>
      </c>
      <c r="B17" s="7">
        <v>455456.09</v>
      </c>
      <c r="C17" s="7"/>
      <c r="D17" s="7">
        <f t="shared" ref="D17:D19" si="0">B17-E17</f>
        <v>1000</v>
      </c>
      <c r="E17" s="7">
        <v>454456.09</v>
      </c>
    </row>
    <row r="18" spans="1:5" ht="22.5" customHeight="1" x14ac:dyDescent="0.2">
      <c r="A18" s="13" t="s">
        <v>17</v>
      </c>
      <c r="B18" s="7">
        <v>12679.4</v>
      </c>
      <c r="C18" s="7">
        <f>E18-B18</f>
        <v>91</v>
      </c>
      <c r="D18" s="7"/>
      <c r="E18" s="7">
        <v>12770.4</v>
      </c>
    </row>
    <row r="19" spans="1:5" ht="22.5" customHeight="1" x14ac:dyDescent="0.2">
      <c r="A19" s="13" t="s">
        <v>18</v>
      </c>
      <c r="B19" s="7">
        <v>77051.789999999994</v>
      </c>
      <c r="C19" s="7"/>
      <c r="D19" s="7">
        <f t="shared" si="0"/>
        <v>5091</v>
      </c>
      <c r="E19" s="7">
        <v>71960.789999999994</v>
      </c>
    </row>
    <row r="20" spans="1:5" ht="22.5" customHeight="1" x14ac:dyDescent="0.2">
      <c r="A20" s="13" t="s">
        <v>27</v>
      </c>
      <c r="B20" s="7">
        <v>35643</v>
      </c>
      <c r="C20" s="7">
        <f>E20-B20</f>
        <v>5000</v>
      </c>
      <c r="D20" s="7"/>
      <c r="E20" s="7">
        <v>40643</v>
      </c>
    </row>
    <row r="21" spans="1:5" ht="22.5" customHeight="1" x14ac:dyDescent="0.2">
      <c r="A21" s="13" t="s">
        <v>19</v>
      </c>
      <c r="B21" s="7">
        <v>5500</v>
      </c>
      <c r="C21" s="7">
        <f>E21-B21</f>
        <v>1000</v>
      </c>
      <c r="D21" s="7"/>
      <c r="E21" s="7">
        <v>6500</v>
      </c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21</v>
      </c>
      <c r="B36" s="7"/>
      <c r="C36" s="7">
        <f>SUM(C17:C35)</f>
        <v>6091</v>
      </c>
      <c r="D36" s="7">
        <f>SUM(D17:D35)</f>
        <v>6091</v>
      </c>
      <c r="E36" s="7"/>
    </row>
    <row r="37" spans="1:5" ht="45" customHeight="1" x14ac:dyDescent="0.2">
      <c r="A37" s="16" t="s">
        <v>22</v>
      </c>
    </row>
    <row r="38" spans="1:5" ht="37.5" customHeight="1" x14ac:dyDescent="0.2">
      <c r="A38" t="s">
        <v>23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/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24</v>
      </c>
      <c r="B5" s="3"/>
      <c r="E5" s="1" t="s">
        <v>26</v>
      </c>
    </row>
    <row r="6" spans="1:5" ht="17.25" customHeight="1" x14ac:dyDescent="0.2">
      <c r="A6" t="s">
        <v>25</v>
      </c>
    </row>
    <row r="7" spans="1:5" ht="20.25" customHeight="1" x14ac:dyDescent="0.2">
      <c r="A7" s="18" t="s">
        <v>6</v>
      </c>
      <c r="B7" s="18"/>
      <c r="C7" s="18"/>
      <c r="D7" s="18"/>
      <c r="E7" s="18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1324826.31</v>
      </c>
      <c r="C9" s="8">
        <f>E9-B9</f>
        <v>10869.419999999925</v>
      </c>
      <c r="D9" s="8"/>
      <c r="E9" s="7">
        <v>1335695.73</v>
      </c>
    </row>
    <row r="10" spans="1:5" ht="22.5" customHeight="1" x14ac:dyDescent="0.2">
      <c r="A10" s="9">
        <v>299</v>
      </c>
      <c r="B10" s="7">
        <v>198086.71</v>
      </c>
      <c r="C10" s="8">
        <f>E10-B10</f>
        <v>10869.420000000013</v>
      </c>
      <c r="D10" s="8"/>
      <c r="E10" s="7">
        <v>208956.13</v>
      </c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15</v>
      </c>
      <c r="B17" s="7">
        <v>449406.59</v>
      </c>
      <c r="C17" s="7">
        <f>E17-B17</f>
        <v>6049.5</v>
      </c>
      <c r="D17" s="7"/>
      <c r="E17" s="7">
        <v>455456.09</v>
      </c>
    </row>
    <row r="18" spans="1:5" ht="22.5" customHeight="1" x14ac:dyDescent="0.2">
      <c r="A18" s="13" t="s">
        <v>16</v>
      </c>
      <c r="B18" s="7">
        <v>125127.3</v>
      </c>
      <c r="C18" s="7">
        <f>E18-B18</f>
        <v>5817.5999999999913</v>
      </c>
      <c r="D18" s="7"/>
      <c r="E18" s="7">
        <v>130944.9</v>
      </c>
    </row>
    <row r="19" spans="1:5" ht="22.5" customHeight="1" x14ac:dyDescent="0.2">
      <c r="A19" s="13" t="s">
        <v>17</v>
      </c>
      <c r="B19" s="7">
        <v>11896</v>
      </c>
      <c r="C19" s="7">
        <f>E19-B19</f>
        <v>783.39999999999964</v>
      </c>
      <c r="D19" s="7"/>
      <c r="E19" s="7">
        <v>12679.4</v>
      </c>
    </row>
    <row r="20" spans="1:5" ht="22.5" customHeight="1" x14ac:dyDescent="0.2">
      <c r="A20" s="13" t="s">
        <v>18</v>
      </c>
      <c r="B20" s="7">
        <v>76903.8</v>
      </c>
      <c r="C20" s="7"/>
      <c r="D20" s="7">
        <f t="shared" ref="D20" si="0">B20-E20</f>
        <v>4852.0100000000093</v>
      </c>
      <c r="E20" s="7">
        <v>72051.789999999994</v>
      </c>
    </row>
    <row r="21" spans="1:5" ht="22.5" customHeight="1" x14ac:dyDescent="0.2">
      <c r="A21" s="13" t="s">
        <v>27</v>
      </c>
      <c r="B21" s="7">
        <v>35643</v>
      </c>
      <c r="C21" s="7">
        <f>E21-B21</f>
        <v>5000</v>
      </c>
      <c r="D21" s="7"/>
      <c r="E21" s="7">
        <v>40643</v>
      </c>
    </row>
    <row r="22" spans="1:5" ht="22.5" customHeight="1" x14ac:dyDescent="0.2">
      <c r="A22" s="13" t="s">
        <v>19</v>
      </c>
      <c r="B22" s="7">
        <v>4000</v>
      </c>
      <c r="C22" s="7">
        <f>E22-B22</f>
        <v>1500</v>
      </c>
      <c r="D22" s="7"/>
      <c r="E22" s="7">
        <v>5500</v>
      </c>
    </row>
    <row r="23" spans="1:5" ht="22.5" customHeight="1" x14ac:dyDescent="0.2">
      <c r="A23" s="13" t="s">
        <v>20</v>
      </c>
      <c r="B23" s="7">
        <v>132299.04</v>
      </c>
      <c r="C23" s="7"/>
      <c r="D23" s="7">
        <f t="shared" ref="D23:D24" si="1">B23-E23</f>
        <v>3010.0400000000081</v>
      </c>
      <c r="E23" s="7">
        <v>129289</v>
      </c>
    </row>
    <row r="24" spans="1:5" ht="22.5" customHeight="1" x14ac:dyDescent="0.2">
      <c r="A24" s="14" t="s">
        <v>28</v>
      </c>
      <c r="B24" s="7">
        <v>29222.02</v>
      </c>
      <c r="C24" s="7"/>
      <c r="D24" s="7">
        <f t="shared" si="1"/>
        <v>611.35000000000218</v>
      </c>
      <c r="E24" s="7">
        <v>28610.67</v>
      </c>
    </row>
    <row r="25" spans="1:5" ht="22.5" customHeight="1" x14ac:dyDescent="0.2">
      <c r="A25" s="13" t="s">
        <v>29</v>
      </c>
      <c r="B25" s="7">
        <v>17461.560000000001</v>
      </c>
      <c r="C25" s="7">
        <f>E25-B25</f>
        <v>7334.3899999999994</v>
      </c>
      <c r="D25" s="7"/>
      <c r="E25" s="7">
        <v>24795.95</v>
      </c>
    </row>
    <row r="26" spans="1:5" ht="22.5" customHeight="1" x14ac:dyDescent="0.2">
      <c r="A26" s="13" t="s">
        <v>30</v>
      </c>
      <c r="B26" s="7">
        <v>7200</v>
      </c>
      <c r="C26" s="7"/>
      <c r="D26" s="7">
        <f t="shared" ref="D26:D27" si="2">B26-E26</f>
        <v>3600</v>
      </c>
      <c r="E26" s="7">
        <v>3600</v>
      </c>
    </row>
    <row r="27" spans="1:5" ht="22.5" customHeight="1" x14ac:dyDescent="0.2">
      <c r="A27" s="13" t="s">
        <v>31</v>
      </c>
      <c r="B27" s="7">
        <v>16518</v>
      </c>
      <c r="C27" s="7"/>
      <c r="D27" s="7">
        <f t="shared" si="2"/>
        <v>3768</v>
      </c>
      <c r="E27" s="7">
        <v>12750</v>
      </c>
    </row>
    <row r="28" spans="1:5" ht="22.5" customHeight="1" x14ac:dyDescent="0.2">
      <c r="A28" s="13" t="s">
        <v>32</v>
      </c>
      <c r="B28" s="7">
        <v>59134</v>
      </c>
      <c r="C28" s="7">
        <f>E28-B28</f>
        <v>225.93000000000029</v>
      </c>
      <c r="D28" s="7"/>
      <c r="E28" s="7">
        <v>59359.93</v>
      </c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21</v>
      </c>
      <c r="B36" s="7"/>
      <c r="C36" s="7">
        <f>SUM(C17:C35)</f>
        <v>26710.819999999992</v>
      </c>
      <c r="D36" s="7">
        <f>SUM(D17:D35)</f>
        <v>15841.40000000002</v>
      </c>
      <c r="E36" s="7"/>
    </row>
    <row r="37" spans="1:5" ht="45" customHeight="1" x14ac:dyDescent="0.2">
      <c r="A37" s="16" t="s">
        <v>22</v>
      </c>
    </row>
    <row r="38" spans="1:5" ht="37.5" customHeight="1" x14ac:dyDescent="0.2">
      <c r="A38" t="s">
        <v>23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/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49</v>
      </c>
      <c r="B5" s="3"/>
      <c r="E5" s="1" t="s">
        <v>5</v>
      </c>
    </row>
    <row r="6" spans="1:5" ht="17.25" customHeight="1" x14ac:dyDescent="0.2">
      <c r="A6" s="2" t="s">
        <v>50</v>
      </c>
    </row>
    <row r="7" spans="1:5" ht="20.25" customHeight="1" x14ac:dyDescent="0.2">
      <c r="A7" s="18" t="s">
        <v>6</v>
      </c>
      <c r="B7" s="18"/>
      <c r="C7" s="18"/>
      <c r="D7" s="18"/>
      <c r="E7" s="18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14912815.529999999</v>
      </c>
      <c r="C9" s="8">
        <f>E9-B9</f>
        <v>0</v>
      </c>
      <c r="D9" s="8"/>
      <c r="E9" s="7">
        <v>14912815.529999999</v>
      </c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15</v>
      </c>
      <c r="B17" s="7">
        <v>6295599.9000000004</v>
      </c>
      <c r="C17" s="7"/>
      <c r="D17" s="7">
        <f t="shared" ref="D17:D19" si="0">B17-E17</f>
        <v>200</v>
      </c>
      <c r="E17" s="7">
        <v>6295399.9000000004</v>
      </c>
    </row>
    <row r="18" spans="1:5" ht="22.5" customHeight="1" x14ac:dyDescent="0.2">
      <c r="A18" s="13" t="s">
        <v>17</v>
      </c>
      <c r="B18" s="7">
        <v>315000</v>
      </c>
      <c r="C18" s="7"/>
      <c r="D18" s="7">
        <f t="shared" si="0"/>
        <v>3340</v>
      </c>
      <c r="E18" s="7">
        <v>311660</v>
      </c>
    </row>
    <row r="19" spans="1:5" ht="22.5" customHeight="1" x14ac:dyDescent="0.2">
      <c r="A19" s="13" t="s">
        <v>18</v>
      </c>
      <c r="B19" s="7">
        <v>398729.54</v>
      </c>
      <c r="C19" s="7"/>
      <c r="D19" s="7">
        <f t="shared" si="0"/>
        <v>3061.320000000007</v>
      </c>
      <c r="E19" s="7">
        <v>395668.22</v>
      </c>
    </row>
    <row r="20" spans="1:5" ht="22.5" customHeight="1" x14ac:dyDescent="0.2">
      <c r="A20" s="13" t="s">
        <v>27</v>
      </c>
      <c r="B20" s="7">
        <v>217526.27</v>
      </c>
      <c r="C20" s="7">
        <f t="shared" ref="C20:C22" si="1">E20-B20</f>
        <v>2001.5</v>
      </c>
      <c r="D20" s="7"/>
      <c r="E20" s="7">
        <v>219527.77</v>
      </c>
    </row>
    <row r="21" spans="1:5" ht="22.5" customHeight="1" x14ac:dyDescent="0.2">
      <c r="A21" s="13" t="s">
        <v>19</v>
      </c>
      <c r="B21" s="7">
        <v>104350</v>
      </c>
      <c r="C21" s="7">
        <f t="shared" si="1"/>
        <v>1099.820000000007</v>
      </c>
      <c r="D21" s="7"/>
      <c r="E21" s="7">
        <v>105449.82</v>
      </c>
    </row>
    <row r="22" spans="1:5" ht="22.5" customHeight="1" x14ac:dyDescent="0.2">
      <c r="A22" s="13" t="s">
        <v>51</v>
      </c>
      <c r="B22" s="7">
        <v>10500</v>
      </c>
      <c r="C22" s="7">
        <f t="shared" si="1"/>
        <v>3500</v>
      </c>
      <c r="D22" s="7"/>
      <c r="E22" s="7">
        <v>14000</v>
      </c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21</v>
      </c>
      <c r="B36" s="7"/>
      <c r="C36" s="7">
        <f>SUM(C17:C35)</f>
        <v>6601.320000000007</v>
      </c>
      <c r="D36" s="7">
        <f>SUM(D17:D35)</f>
        <v>6601.320000000007</v>
      </c>
      <c r="E36" s="7"/>
    </row>
    <row r="37" spans="1:5" ht="45" customHeight="1" x14ac:dyDescent="0.2">
      <c r="A37" s="16" t="s">
        <v>22</v>
      </c>
    </row>
    <row r="38" spans="1:5" ht="37.5" customHeight="1" x14ac:dyDescent="0.2">
      <c r="A38" t="s">
        <v>23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/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36</v>
      </c>
      <c r="B5" s="3"/>
      <c r="E5" s="1" t="s">
        <v>5</v>
      </c>
    </row>
    <row r="6" spans="1:5" ht="17.25" customHeight="1" x14ac:dyDescent="0.2">
      <c r="A6" s="2" t="s">
        <v>37</v>
      </c>
    </row>
    <row r="7" spans="1:5" ht="20.25" customHeight="1" x14ac:dyDescent="0.2">
      <c r="A7" s="18" t="s">
        <v>6</v>
      </c>
      <c r="B7" s="18"/>
      <c r="C7" s="18"/>
      <c r="D7" s="18"/>
      <c r="E7" s="18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14912341.15</v>
      </c>
      <c r="C9" s="8">
        <f>E9-B9</f>
        <v>474.37999999895692</v>
      </c>
      <c r="D9" s="8"/>
      <c r="E9" s="7">
        <v>14912815.529999999</v>
      </c>
    </row>
    <row r="10" spans="1:5" ht="22.5" customHeight="1" x14ac:dyDescent="0.2">
      <c r="A10" s="9">
        <v>390</v>
      </c>
      <c r="B10" s="7">
        <v>50000</v>
      </c>
      <c r="C10" s="8">
        <v>474.38</v>
      </c>
      <c r="D10" s="8"/>
      <c r="E10" s="7">
        <v>50474.38</v>
      </c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17</v>
      </c>
      <c r="B17" s="7">
        <v>310000</v>
      </c>
      <c r="C17" s="7">
        <f>E17-B17</f>
        <v>5000</v>
      </c>
      <c r="D17" s="7"/>
      <c r="E17" s="7">
        <v>315000</v>
      </c>
    </row>
    <row r="18" spans="1:5" ht="22.5" customHeight="1" x14ac:dyDescent="0.2">
      <c r="A18" s="13" t="s">
        <v>38</v>
      </c>
      <c r="B18" s="7">
        <v>10430</v>
      </c>
      <c r="C18" s="7"/>
      <c r="D18" s="7">
        <f t="shared" ref="D18:D23" si="0">B18-E18</f>
        <v>2480</v>
      </c>
      <c r="E18" s="7">
        <v>7950</v>
      </c>
    </row>
    <row r="19" spans="1:5" ht="22.5" customHeight="1" x14ac:dyDescent="0.2">
      <c r="A19" s="13" t="s">
        <v>39</v>
      </c>
      <c r="B19" s="7">
        <v>7511</v>
      </c>
      <c r="C19" s="7">
        <f t="shared" ref="C19:C24" si="1">E19-B19</f>
        <v>2480</v>
      </c>
      <c r="D19" s="7"/>
      <c r="E19" s="7">
        <v>9991</v>
      </c>
    </row>
    <row r="20" spans="1:5" ht="22.5" customHeight="1" x14ac:dyDescent="0.2">
      <c r="A20" s="13" t="s">
        <v>40</v>
      </c>
      <c r="B20" s="7">
        <v>264780</v>
      </c>
      <c r="C20" s="7"/>
      <c r="D20" s="7">
        <f t="shared" si="0"/>
        <v>5000</v>
      </c>
      <c r="E20" s="7">
        <v>259780</v>
      </c>
    </row>
    <row r="21" spans="1:5" ht="22.5" customHeight="1" x14ac:dyDescent="0.2">
      <c r="A21" s="13" t="s">
        <v>41</v>
      </c>
      <c r="B21" s="7">
        <v>49651</v>
      </c>
      <c r="C21" s="7">
        <f t="shared" si="1"/>
        <v>3000</v>
      </c>
      <c r="D21" s="7"/>
      <c r="E21" s="7">
        <v>52651</v>
      </c>
    </row>
    <row r="22" spans="1:5" ht="22.5" customHeight="1" x14ac:dyDescent="0.2">
      <c r="A22" s="13" t="s">
        <v>42</v>
      </c>
      <c r="B22" s="7">
        <v>79100</v>
      </c>
      <c r="C22" s="7"/>
      <c r="D22" s="7">
        <f t="shared" si="0"/>
        <v>3000</v>
      </c>
      <c r="E22" s="7">
        <v>76100</v>
      </c>
    </row>
    <row r="23" spans="1:5" ht="22.5" customHeight="1" x14ac:dyDescent="0.2">
      <c r="A23" s="13" t="s">
        <v>43</v>
      </c>
      <c r="B23" s="7">
        <v>225000</v>
      </c>
      <c r="C23" s="7"/>
      <c r="D23" s="7">
        <f t="shared" si="0"/>
        <v>11213.799999999988</v>
      </c>
      <c r="E23" s="7">
        <v>213786.2</v>
      </c>
    </row>
    <row r="24" spans="1:5" ht="22.5" customHeight="1" x14ac:dyDescent="0.2">
      <c r="A24" s="14" t="s">
        <v>44</v>
      </c>
      <c r="B24" s="7">
        <v>160100</v>
      </c>
      <c r="C24" s="7">
        <f t="shared" si="1"/>
        <v>11213.799999999988</v>
      </c>
      <c r="D24" s="7"/>
      <c r="E24" s="7">
        <v>171313.8</v>
      </c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21</v>
      </c>
      <c r="B36" s="7"/>
      <c r="C36" s="7">
        <f>SUM(C17:C35)</f>
        <v>21693.799999999988</v>
      </c>
      <c r="D36" s="7">
        <f>SUM(D17:D35)</f>
        <v>21693.799999999988</v>
      </c>
      <c r="E36" s="7"/>
    </row>
    <row r="37" spans="1:5" ht="45" customHeight="1" x14ac:dyDescent="0.2">
      <c r="A37" s="16" t="s">
        <v>22</v>
      </c>
    </row>
    <row r="38" spans="1:5" ht="37.5" customHeight="1" x14ac:dyDescent="0.2">
      <c r="A38" t="s">
        <v>23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/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24</v>
      </c>
      <c r="B5" s="3"/>
      <c r="E5" s="1" t="s">
        <v>5</v>
      </c>
    </row>
    <row r="6" spans="1:5" ht="17.25" customHeight="1" x14ac:dyDescent="0.2">
      <c r="A6" t="s">
        <v>25</v>
      </c>
    </row>
    <row r="7" spans="1:5" ht="20.25" customHeight="1" x14ac:dyDescent="0.2">
      <c r="A7" s="18" t="s">
        <v>6</v>
      </c>
      <c r="B7" s="18"/>
      <c r="C7" s="18"/>
      <c r="D7" s="18"/>
      <c r="E7" s="18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14912341.15</v>
      </c>
      <c r="C9" s="8">
        <f>E9-B9</f>
        <v>0</v>
      </c>
      <c r="D9" s="8"/>
      <c r="E9" s="7">
        <v>14912341.15</v>
      </c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17</v>
      </c>
      <c r="B17" s="7">
        <v>310300</v>
      </c>
      <c r="C17" s="7"/>
      <c r="D17" s="7">
        <f t="shared" ref="D17" si="0">B17-E17</f>
        <v>300</v>
      </c>
      <c r="E17" s="7">
        <v>310000</v>
      </c>
    </row>
    <row r="18" spans="1:5" ht="22.5" customHeight="1" x14ac:dyDescent="0.2">
      <c r="A18" s="13" t="s">
        <v>18</v>
      </c>
      <c r="B18" s="7">
        <v>398429.54</v>
      </c>
      <c r="C18" s="7">
        <f>E18-B18</f>
        <v>300</v>
      </c>
      <c r="D18" s="7"/>
      <c r="E18" s="7">
        <v>398729.54</v>
      </c>
    </row>
    <row r="19" spans="1:5" ht="22.5" customHeight="1" x14ac:dyDescent="0.2">
      <c r="A19" s="13"/>
      <c r="B19" s="7"/>
      <c r="C19" s="7"/>
      <c r="D19" s="7"/>
      <c r="E19" s="7"/>
    </row>
    <row r="20" spans="1:5" ht="22.5" customHeight="1" x14ac:dyDescent="0.2">
      <c r="A20" s="13"/>
      <c r="B20" s="7"/>
      <c r="C20" s="7"/>
      <c r="D20" s="7"/>
      <c r="E20" s="7"/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21</v>
      </c>
      <c r="B36" s="7"/>
      <c r="C36" s="7">
        <f>SUM(C17:C35)</f>
        <v>300</v>
      </c>
      <c r="D36" s="7">
        <f>SUM(D17:D35)</f>
        <v>300</v>
      </c>
      <c r="E36" s="7"/>
    </row>
    <row r="37" spans="1:5" ht="45" customHeight="1" x14ac:dyDescent="0.2">
      <c r="A37" s="16" t="s">
        <v>22</v>
      </c>
    </row>
    <row r="38" spans="1:5" ht="37.5" customHeight="1" x14ac:dyDescent="0.2">
      <c r="A38" t="s">
        <v>23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/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24</v>
      </c>
      <c r="B5" s="3"/>
      <c r="E5" s="17" t="s">
        <v>45</v>
      </c>
    </row>
    <row r="6" spans="1:5" ht="17.25" customHeight="1" x14ac:dyDescent="0.2">
      <c r="A6" s="2" t="s">
        <v>48</v>
      </c>
    </row>
    <row r="7" spans="1:5" ht="20.25" customHeight="1" x14ac:dyDescent="0.2">
      <c r="A7" s="18" t="s">
        <v>6</v>
      </c>
      <c r="B7" s="18"/>
      <c r="C7" s="18"/>
      <c r="D7" s="18"/>
      <c r="E7" s="18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/>
      <c r="C9" s="8">
        <f>E9-B9</f>
        <v>0</v>
      </c>
      <c r="D9" s="8"/>
      <c r="E9" s="7"/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46</v>
      </c>
      <c r="B17" s="7">
        <v>1062822.7</v>
      </c>
      <c r="C17" s="7">
        <f>E17-B17</f>
        <v>13.160000000149012</v>
      </c>
      <c r="D17" s="7"/>
      <c r="E17" s="7">
        <v>1062835.8600000001</v>
      </c>
    </row>
    <row r="18" spans="1:5" ht="22.5" customHeight="1" x14ac:dyDescent="0.2">
      <c r="A18" s="13" t="s">
        <v>47</v>
      </c>
      <c r="B18" s="7">
        <v>100</v>
      </c>
      <c r="C18" s="7"/>
      <c r="D18" s="7">
        <f t="shared" ref="D18" si="0">B18-E18</f>
        <v>13.159999999999997</v>
      </c>
      <c r="E18" s="7">
        <v>86.84</v>
      </c>
    </row>
    <row r="19" spans="1:5" ht="22.5" customHeight="1" x14ac:dyDescent="0.2">
      <c r="A19" s="13"/>
      <c r="B19" s="7"/>
      <c r="C19" s="7"/>
      <c r="D19" s="7"/>
      <c r="E19" s="7"/>
    </row>
    <row r="20" spans="1:5" ht="22.5" customHeight="1" x14ac:dyDescent="0.2">
      <c r="A20" s="13"/>
      <c r="B20" s="7"/>
      <c r="C20" s="7"/>
      <c r="D20" s="7"/>
      <c r="E20" s="7"/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21</v>
      </c>
      <c r="B36" s="7"/>
      <c r="C36" s="7">
        <f>SUM(C17:C35)</f>
        <v>13.160000000149012</v>
      </c>
      <c r="D36" s="7">
        <f>SUM(D17:D35)</f>
        <v>13.159999999999997</v>
      </c>
      <c r="E36" s="7"/>
    </row>
    <row r="37" spans="1:5" ht="45" customHeight="1" x14ac:dyDescent="0.2">
      <c r="A37" s="16" t="s">
        <v>22</v>
      </c>
    </row>
    <row r="38" spans="1:5" ht="37.5" customHeight="1" x14ac:dyDescent="0.2">
      <c r="A38" t="s">
        <v>23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/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36</v>
      </c>
      <c r="B5" s="3"/>
      <c r="E5" s="17" t="s">
        <v>45</v>
      </c>
    </row>
    <row r="6" spans="1:5" ht="17.25" customHeight="1" x14ac:dyDescent="0.2">
      <c r="A6" s="2" t="s">
        <v>37</v>
      </c>
    </row>
    <row r="7" spans="1:5" ht="20.25" customHeight="1" x14ac:dyDescent="0.2">
      <c r="A7" s="18" t="s">
        <v>6</v>
      </c>
      <c r="B7" s="18"/>
      <c r="C7" s="18"/>
      <c r="D7" s="18"/>
      <c r="E7" s="18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/>
      <c r="C9" s="8">
        <f>E9-B9</f>
        <v>0</v>
      </c>
      <c r="D9" s="8"/>
      <c r="E9" s="7"/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46</v>
      </c>
      <c r="B17" s="7">
        <v>1062835.8600000001</v>
      </c>
      <c r="C17" s="7">
        <f>E17-B17</f>
        <v>2.9199999999254942</v>
      </c>
      <c r="D17" s="7"/>
      <c r="E17" s="7">
        <v>1062838.78</v>
      </c>
    </row>
    <row r="18" spans="1:5" ht="22.5" customHeight="1" x14ac:dyDescent="0.2">
      <c r="A18" s="13" t="s">
        <v>47</v>
      </c>
      <c r="B18" s="7">
        <v>86.84</v>
      </c>
      <c r="C18" s="7"/>
      <c r="D18" s="7">
        <f t="shared" ref="D18" si="0">B18-E18</f>
        <v>2.9200000000000017</v>
      </c>
      <c r="E18" s="7">
        <v>83.92</v>
      </c>
    </row>
    <row r="19" spans="1:5" ht="22.5" customHeight="1" x14ac:dyDescent="0.2">
      <c r="A19" s="13"/>
      <c r="B19" s="7"/>
      <c r="C19" s="7"/>
      <c r="D19" s="7"/>
      <c r="E19" s="7"/>
    </row>
    <row r="20" spans="1:5" ht="22.5" customHeight="1" x14ac:dyDescent="0.2">
      <c r="A20" s="13"/>
      <c r="B20" s="7"/>
      <c r="C20" s="7"/>
      <c r="D20" s="7"/>
      <c r="E20" s="7"/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21</v>
      </c>
      <c r="B36" s="7"/>
      <c r="C36" s="7">
        <f>SUM(C17:C35)</f>
        <v>2.9199999999254942</v>
      </c>
      <c r="D36" s="7">
        <f>SUM(D17:D35)</f>
        <v>2.9200000000000017</v>
      </c>
      <c r="E36" s="7"/>
    </row>
    <row r="37" spans="1:5" ht="45" customHeight="1" x14ac:dyDescent="0.2">
      <c r="A37" s="16" t="s">
        <v>22</v>
      </c>
    </row>
    <row r="38" spans="1:5" ht="37.5" customHeight="1" x14ac:dyDescent="0.2">
      <c r="A38" t="s">
        <v>23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SFS Sept 12-13 </vt:lpstr>
      <vt:lpstr>Fed Nov 12-13 </vt:lpstr>
      <vt:lpstr>Fed Oct 12-13 </vt:lpstr>
      <vt:lpstr>Fed Sept 12-13 </vt:lpstr>
      <vt:lpstr>Gen Nov 12-13</vt:lpstr>
      <vt:lpstr>Gen Oct 12-13</vt:lpstr>
      <vt:lpstr>Gen Sept 12-13</vt:lpstr>
      <vt:lpstr>PECO Sept 12-13</vt:lpstr>
      <vt:lpstr>PECO Oct 12-13 </vt:lpstr>
      <vt:lpstr>PECO Nov 12-13 </vt:lpstr>
      <vt:lpstr>PECO Dec 12-13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Sissy Worley</dc:creator>
  <cp:lastModifiedBy>Marty Riley</cp:lastModifiedBy>
  <cp:lastPrinted>2013-01-29T12:45:41Z</cp:lastPrinted>
  <dcterms:created xsi:type="dcterms:W3CDTF">2012-11-01T11:22:15Z</dcterms:created>
  <dcterms:modified xsi:type="dcterms:W3CDTF">2013-02-11T13:41:44Z</dcterms:modified>
</cp:coreProperties>
</file>